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1" i="1" l="1"/>
  <c r="D8" i="1"/>
  <c r="E10" i="1" l="1"/>
</calcChain>
</file>

<file path=xl/sharedStrings.xml><?xml version="1.0" encoding="utf-8"?>
<sst xmlns="http://schemas.openxmlformats.org/spreadsheetml/2006/main" count="56" uniqueCount="54">
  <si>
    <t>окончательная сумма оплаты услуги распорядителя</t>
  </si>
  <si>
    <t>сумма затрат без участия распорядителя</t>
  </si>
  <si>
    <t>фактическая сумма затрат с учетом скидки</t>
  </si>
  <si>
    <t>состояние запланированного бюджета свадьбы</t>
  </si>
  <si>
    <t>предполагаемая сумма затрат</t>
  </si>
  <si>
    <t>в рублях</t>
  </si>
  <si>
    <t>фактическая оплата от фактической</t>
  </si>
  <si>
    <t>услуг распорядителя суммы с учетом скидки</t>
  </si>
  <si>
    <t>кол-во человек</t>
  </si>
  <si>
    <t>общая скидка</t>
  </si>
  <si>
    <t>в прцентах (макс. 10%)</t>
  </si>
  <si>
    <t>цена (руб.)</t>
  </si>
  <si>
    <t>дополнительная информация</t>
  </si>
  <si>
    <t>скидка</t>
  </si>
  <si>
    <t>обязательная сумма заказа в ресторане</t>
  </si>
  <si>
    <t>"Зал Романовский" (210 000 - сумма перекрытия за аренду зала)</t>
  </si>
  <si>
    <t>обязательная сумма банкета на 1 человека</t>
  </si>
  <si>
    <t>расчетная сумма не должна быть меньше обязательной</t>
  </si>
  <si>
    <t>расчетная сумма банкета на 1 человека по составленному меню</t>
  </si>
  <si>
    <t>ВЕРНО</t>
  </si>
  <si>
    <t>расчетная сумма банкета от ресторана</t>
  </si>
  <si>
    <t>общая расчетная сумма банкета по составленному меню</t>
  </si>
  <si>
    <t>дополнительные расходы</t>
  </si>
  <si>
    <t>общая расчетная сумма банкета, включающая  дополнительные расходы (прохладительные напитки, чай, кофе) ~150р./чел.))</t>
  </si>
  <si>
    <t>вес торта</t>
  </si>
  <si>
    <t>торт (из расчета 150 грамм на человека)</t>
  </si>
  <si>
    <t>спиртное (300 руб. на 1 человека)</t>
  </si>
  <si>
    <t>оформитель</t>
  </si>
  <si>
    <t>ведущий</t>
  </si>
  <si>
    <t>фотограф</t>
  </si>
  <si>
    <t>видеограф</t>
  </si>
  <si>
    <t>лимузин</t>
  </si>
  <si>
    <t>6 час</t>
  </si>
  <si>
    <t>кортеж</t>
  </si>
  <si>
    <t>костюм жениха (костюм, рубашка, галстук, ремень)</t>
  </si>
  <si>
    <t>обувь жениха</t>
  </si>
  <si>
    <t>платье невесты (платье, фата, подвязка, бижутерия)</t>
  </si>
  <si>
    <t>обувь невесты</t>
  </si>
  <si>
    <t>обручальные кольца            (~9 гр.,скидка до 20%)</t>
  </si>
  <si>
    <t>цена 1 гр. - 1 900 руб.</t>
  </si>
  <si>
    <t>парикмахер</t>
  </si>
  <si>
    <t>букет невесты, бутоньерка жениха, лепестки роз</t>
  </si>
  <si>
    <t>доплнительно (например - спиртное, напитки, голуби, фото-видео сессии в "Горячих ключах", продление лимузина...)</t>
  </si>
  <si>
    <t>закуски и спиртное: у невесты, в ЗАГС, на природу, однор. посуда</t>
  </si>
  <si>
    <t>"Горячии ключи"</t>
  </si>
  <si>
    <t>голуби</t>
  </si>
  <si>
    <t>феерверк</t>
  </si>
  <si>
    <t>"TRUVOR"</t>
  </si>
  <si>
    <t>плюс "Лав стори"</t>
  </si>
  <si>
    <t>плюс книга</t>
  </si>
  <si>
    <t>Иногда цена по составленному нами меню может быть выше той, которую предложил ресторан, с учетом того, что при расчете банкетного меню учитывались пожелания молодоженов, а так же количество неоходимых блюд, их вес и красота сервировки стола. Ресторан же предлагает варианты меню, из которых нет возможности выбрать понравившееся Вам .</t>
  </si>
  <si>
    <t>расчет оплаты услуги распорядителя (максимум 10%)</t>
  </si>
  <si>
    <t>окончательная сумма затрат с учетом оплаты услуг распорядителя</t>
  </si>
  <si>
    <t>1200 руб. * 6 час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</si>
</sst>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%"/>
    <numFmt numFmtId="165" formatCode="0.000"/>
  </numFmts>
  <fonts count="17" x14ac:knownFonts="1"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b/>
      <sz val="22"/>
      <color rgb="FF00206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22"/>
      <color rgb="FF000000"/>
      <name val="Times New Roman"/>
      <family val="1"/>
      <charset val="204"/>
    </font>
    <font>
      <b/>
      <sz val="22"/>
      <color rgb="FF0000FF"/>
      <name val="Times New Roman"/>
      <family val="1"/>
      <charset val="204"/>
    </font>
    <font>
      <b/>
      <sz val="22"/>
      <color rgb="FFC00000"/>
      <name val="Times New Roman"/>
      <family val="1"/>
      <charset val="204"/>
    </font>
    <font>
      <b/>
      <sz val="18"/>
      <color rgb="FF0000FF"/>
      <name val="Times New Roman"/>
      <family val="1"/>
      <charset val="204"/>
    </font>
    <font>
      <b/>
      <sz val="11"/>
      <color rgb="FF000000"/>
      <name val="Cambria"/>
      <family val="1"/>
      <charset val="204"/>
      <scheme val="major"/>
    </font>
    <font>
      <b/>
      <sz val="9"/>
      <color rgb="FF000000"/>
      <name val="Cambria"/>
      <family val="1"/>
      <charset val="204"/>
      <scheme val="major"/>
    </font>
    <font>
      <b/>
      <sz val="14"/>
      <name val="Times New Roman"/>
      <family val="1"/>
      <charset val="204"/>
    </font>
    <font>
      <b/>
      <sz val="16"/>
      <color rgb="FF000000"/>
      <name val="Cambria"/>
      <family val="1"/>
      <charset val="204"/>
      <scheme val="major"/>
    </font>
    <font>
      <b/>
      <u/>
      <sz val="14"/>
      <color rgb="FF00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rgb="FF002060"/>
      <name val="Times New Roman"/>
      <family val="1"/>
      <charset val="204"/>
    </font>
    <font>
      <b/>
      <sz val="22"/>
      <color rgb="FFFF0000"/>
      <name val="Times New Roman"/>
      <family val="1"/>
      <charset val="204"/>
    </font>
    <font>
      <b/>
      <sz val="22"/>
      <color theme="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 shrinkToFit="1"/>
    </xf>
    <xf numFmtId="0" fontId="3" fillId="0" borderId="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9" fontId="1" fillId="0" borderId="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center" vertical="center" wrapText="1"/>
    </xf>
    <xf numFmtId="3" fontId="1" fillId="0" borderId="18" xfId="0" applyNumberFormat="1" applyFont="1" applyFill="1" applyBorder="1" applyAlignment="1">
      <alignment horizontal="center" vertical="center" wrapText="1"/>
    </xf>
    <xf numFmtId="3" fontId="1" fillId="0" borderId="18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Fill="1" applyBorder="1" applyAlignment="1">
      <alignment vertical="center" wrapText="1"/>
    </xf>
    <xf numFmtId="10" fontId="1" fillId="0" borderId="0" xfId="0" applyNumberFormat="1" applyFont="1" applyFill="1" applyBorder="1" applyAlignment="1">
      <alignment horizontal="left" vertical="center" wrapText="1"/>
    </xf>
    <xf numFmtId="9" fontId="1" fillId="0" borderId="0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 shrinkToFit="1"/>
    </xf>
    <xf numFmtId="0" fontId="7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164" fontId="8" fillId="0" borderId="22" xfId="0" applyNumberFormat="1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right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 shrinkToFit="1"/>
    </xf>
    <xf numFmtId="3" fontId="11" fillId="0" borderId="3" xfId="0" applyNumberFormat="1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 shrinkToFit="1"/>
    </xf>
    <xf numFmtId="3" fontId="1" fillId="0" borderId="3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3" fontId="7" fillId="0" borderId="9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3" fontId="1" fillId="0" borderId="26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3" fontId="7" fillId="0" borderId="4" xfId="0" applyNumberFormat="1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top" wrapText="1"/>
    </xf>
    <xf numFmtId="3" fontId="1" fillId="0" borderId="27" xfId="0" applyNumberFormat="1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3" fontId="1" fillId="0" borderId="15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 shrinkToFit="1"/>
    </xf>
    <xf numFmtId="3" fontId="7" fillId="0" borderId="27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top" wrapText="1" shrinkToFit="1"/>
    </xf>
    <xf numFmtId="0" fontId="1" fillId="0" borderId="5" xfId="0" applyFont="1" applyFill="1" applyBorder="1" applyAlignment="1">
      <alignment horizontal="center" vertical="center" wrapText="1"/>
    </xf>
    <xf numFmtId="3" fontId="7" fillId="0" borderId="26" xfId="0" applyNumberFormat="1" applyFont="1" applyFill="1" applyBorder="1" applyAlignment="1">
      <alignment horizontal="center" vertical="center" wrapText="1"/>
    </xf>
    <xf numFmtId="3" fontId="7" fillId="0" borderId="5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3" fontId="1" fillId="0" borderId="26" xfId="0" applyNumberFormat="1" applyFont="1" applyFill="1" applyBorder="1" applyAlignment="1">
      <alignment horizontal="center" vertical="center" wrapText="1" shrinkToFit="1"/>
    </xf>
    <xf numFmtId="49" fontId="1" fillId="0" borderId="26" xfId="0" applyNumberFormat="1" applyFont="1" applyFill="1" applyBorder="1" applyAlignment="1">
      <alignment horizontal="center" vertical="center" wrapText="1" shrinkToFit="1"/>
    </xf>
    <xf numFmtId="49" fontId="1" fillId="0" borderId="6" xfId="0" applyNumberFormat="1" applyFont="1" applyFill="1" applyBorder="1" applyAlignment="1">
      <alignment horizontal="center" vertical="center" wrapText="1" shrinkToFit="1"/>
    </xf>
    <xf numFmtId="9" fontId="1" fillId="0" borderId="6" xfId="0" applyNumberFormat="1" applyFont="1" applyFill="1" applyBorder="1" applyAlignment="1">
      <alignment horizontal="center" vertical="center" wrapText="1" shrinkToFit="1"/>
    </xf>
    <xf numFmtId="0" fontId="1" fillId="0" borderId="6" xfId="0" applyFont="1" applyFill="1" applyBorder="1" applyAlignment="1">
      <alignment horizontal="center" vertical="center" wrapText="1" shrinkToFit="1"/>
    </xf>
    <xf numFmtId="3" fontId="1" fillId="0" borderId="6" xfId="0" applyNumberFormat="1" applyFont="1" applyFill="1" applyBorder="1" applyAlignment="1">
      <alignment horizontal="center" vertical="center" wrapText="1" shrinkToFit="1"/>
    </xf>
    <xf numFmtId="3" fontId="7" fillId="0" borderId="6" xfId="0" applyNumberFormat="1" applyFont="1" applyFill="1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center" vertical="center" wrapText="1" shrinkToFit="1"/>
    </xf>
    <xf numFmtId="3" fontId="1" fillId="0" borderId="6" xfId="0" applyNumberFormat="1" applyFont="1" applyFill="1" applyBorder="1" applyAlignment="1">
      <alignment horizontal="center" vertical="center" wrapText="1"/>
    </xf>
    <xf numFmtId="9" fontId="1" fillId="0" borderId="26" xfId="0" applyNumberFormat="1" applyFont="1" applyFill="1" applyBorder="1" applyAlignment="1">
      <alignment horizontal="center" vertical="center" wrapText="1" shrinkToFit="1"/>
    </xf>
    <xf numFmtId="0" fontId="0" fillId="0" borderId="0" xfId="0" applyFill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6" xfId="0" applyFont="1" applyFill="1" applyBorder="1" applyAlignment="1">
      <alignment horizontal="center" vertical="center" wrapText="1" shrinkToFit="1"/>
    </xf>
    <xf numFmtId="0" fontId="1" fillId="0" borderId="25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 shrinkToFit="1"/>
    </xf>
    <xf numFmtId="3" fontId="2" fillId="0" borderId="4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3" fontId="5" fillId="0" borderId="9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3" fontId="15" fillId="0" borderId="14" xfId="0" applyNumberFormat="1" applyFont="1" applyFill="1" applyBorder="1" applyAlignment="1">
      <alignment horizontal="left" vertical="center" wrapText="1"/>
    </xf>
    <xf numFmtId="164" fontId="13" fillId="0" borderId="24" xfId="0" applyNumberFormat="1" applyFont="1" applyFill="1" applyBorder="1" applyAlignment="1">
      <alignment horizontal="left" vertical="center" wrapText="1"/>
    </xf>
    <xf numFmtId="3" fontId="16" fillId="0" borderId="7" xfId="0" applyNumberFormat="1" applyFont="1" applyFill="1" applyBorder="1" applyAlignment="1">
      <alignment horizontal="center" vertical="center" wrapText="1"/>
    </xf>
    <xf numFmtId="3" fontId="16" fillId="0" borderId="8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topLeftCell="A10" zoomScale="80" zoomScaleNormal="80" workbookViewId="0">
      <selection activeCell="B15" sqref="B15"/>
    </sheetView>
  </sheetViews>
  <sheetFormatPr defaultColWidth="20.7109375" defaultRowHeight="18.75" x14ac:dyDescent="0.25"/>
  <cols>
    <col min="1" max="1" width="26" style="65" customWidth="1"/>
    <col min="2" max="2" width="28.7109375" style="65" customWidth="1"/>
    <col min="3" max="3" width="32" style="65" customWidth="1"/>
    <col min="4" max="4" width="24.5703125" style="65" customWidth="1"/>
    <col min="5" max="5" width="12.140625" style="65" customWidth="1"/>
    <col min="6" max="6" width="35" style="3" customWidth="1"/>
    <col min="7" max="7" width="34.42578125" style="66" customWidth="1"/>
    <col min="8" max="8" width="29.28515625" style="3" customWidth="1"/>
    <col min="9" max="9" width="28.7109375" style="65" customWidth="1"/>
    <col min="10" max="10" width="34.42578125" style="67" customWidth="1"/>
  </cols>
  <sheetData>
    <row r="1" spans="1:10" s="7" customFormat="1" ht="76.5" customHeight="1" thickBot="1" x14ac:dyDescent="0.3">
      <c r="A1" s="1" t="s">
        <v>51</v>
      </c>
      <c r="B1" s="1" t="s">
        <v>0</v>
      </c>
      <c r="C1" s="2" t="s">
        <v>52</v>
      </c>
      <c r="D1" s="2" t="s">
        <v>1</v>
      </c>
      <c r="E1" s="3"/>
      <c r="F1" s="4" t="s">
        <v>2</v>
      </c>
      <c r="G1" s="71">
        <v>564630</v>
      </c>
      <c r="H1" s="72"/>
      <c r="I1" s="5" t="s">
        <v>3</v>
      </c>
      <c r="J1" s="6"/>
    </row>
    <row r="2" spans="1:10" s="7" customFormat="1" ht="33.75" customHeight="1" thickBot="1" x14ac:dyDescent="0.3">
      <c r="A2" s="8">
        <v>60490</v>
      </c>
      <c r="B2" s="8">
        <v>25000</v>
      </c>
      <c r="C2" s="83">
        <v>589630</v>
      </c>
      <c r="D2" s="84">
        <v>604900</v>
      </c>
      <c r="E2" s="9"/>
      <c r="F2" s="68" t="s">
        <v>4</v>
      </c>
      <c r="G2" s="73">
        <v>500000</v>
      </c>
      <c r="H2" s="74"/>
      <c r="I2" s="10">
        <v>-64630</v>
      </c>
      <c r="J2" s="6"/>
    </row>
    <row r="3" spans="1:10" s="7" customFormat="1" ht="24.75" customHeight="1" x14ac:dyDescent="0.25">
      <c r="A3" s="11"/>
      <c r="B3" s="12" t="s">
        <v>5</v>
      </c>
      <c r="C3" s="81">
        <v>-15270</v>
      </c>
      <c r="D3" s="13"/>
      <c r="E3" s="14"/>
      <c r="F3" s="70"/>
      <c r="G3" s="75"/>
      <c r="H3" s="76"/>
      <c r="I3" s="15">
        <v>40270</v>
      </c>
      <c r="J3" s="6"/>
    </row>
    <row r="4" spans="1:10" s="7" customFormat="1" ht="56.25" customHeight="1" thickBot="1" x14ac:dyDescent="0.3">
      <c r="A4" s="16"/>
      <c r="B4" s="17" t="s">
        <v>6</v>
      </c>
      <c r="C4" s="18" t="s">
        <v>7</v>
      </c>
      <c r="D4" s="19"/>
      <c r="E4" s="20"/>
      <c r="F4" s="21" t="s">
        <v>8</v>
      </c>
      <c r="G4" s="22">
        <v>80</v>
      </c>
      <c r="H4" s="23"/>
      <c r="I4" s="24" t="s">
        <v>9</v>
      </c>
      <c r="J4" s="6"/>
    </row>
    <row r="5" spans="1:10" s="7" customFormat="1" ht="35.25" customHeight="1" thickBot="1" x14ac:dyDescent="0.3">
      <c r="A5" s="25"/>
      <c r="B5" s="26" t="s">
        <v>10</v>
      </c>
      <c r="C5" s="82">
        <v>4.428E-2</v>
      </c>
      <c r="D5" s="27"/>
      <c r="E5" s="28"/>
      <c r="F5" s="29"/>
      <c r="G5" s="30" t="s">
        <v>11</v>
      </c>
      <c r="H5" s="29" t="s">
        <v>12</v>
      </c>
      <c r="I5" s="31" t="s">
        <v>13</v>
      </c>
      <c r="J5" s="3"/>
    </row>
    <row r="6" spans="1:10" s="7" customFormat="1" ht="75" customHeight="1" x14ac:dyDescent="0.25">
      <c r="A6" s="6"/>
      <c r="B6" s="6"/>
      <c r="C6" s="6"/>
      <c r="D6" s="6"/>
      <c r="E6" s="6"/>
      <c r="F6" s="29" t="s">
        <v>14</v>
      </c>
      <c r="G6" s="32">
        <v>210000</v>
      </c>
      <c r="H6" s="33" t="s">
        <v>15</v>
      </c>
      <c r="I6" s="34"/>
      <c r="J6" s="6"/>
    </row>
    <row r="7" spans="1:10" s="7" customFormat="1" ht="52.5" customHeight="1" x14ac:dyDescent="0.25">
      <c r="A7" s="6"/>
      <c r="B7" s="6"/>
      <c r="C7" s="6"/>
      <c r="D7" s="6"/>
      <c r="E7" s="6"/>
      <c r="F7" s="35" t="s">
        <v>16</v>
      </c>
      <c r="G7" s="36">
        <v>2625</v>
      </c>
      <c r="H7" s="37" t="s">
        <v>17</v>
      </c>
      <c r="I7" s="38"/>
      <c r="J7" s="6"/>
    </row>
    <row r="8" spans="1:10" s="7" customFormat="1" ht="65.25" customHeight="1" x14ac:dyDescent="0.3">
      <c r="A8" s="78" t="s">
        <v>50</v>
      </c>
      <c r="B8" s="78"/>
      <c r="C8" s="77"/>
      <c r="D8" s="40">
        <f>E9/G4</f>
        <v>3500</v>
      </c>
      <c r="E8" s="39"/>
      <c r="F8" s="41" t="s">
        <v>18</v>
      </c>
      <c r="G8" s="42">
        <v>3200</v>
      </c>
      <c r="H8" s="43" t="s">
        <v>19</v>
      </c>
      <c r="I8" s="38"/>
      <c r="J8" s="6"/>
    </row>
    <row r="9" spans="1:10" s="7" customFormat="1" ht="66" customHeight="1" x14ac:dyDescent="0.25">
      <c r="A9" s="79"/>
      <c r="B9" s="79"/>
      <c r="C9" s="80"/>
      <c r="D9" s="29" t="s">
        <v>20</v>
      </c>
      <c r="E9" s="44">
        <v>280000</v>
      </c>
      <c r="F9" s="35" t="s">
        <v>21</v>
      </c>
      <c r="G9" s="45">
        <v>256000</v>
      </c>
      <c r="H9" s="37" t="s">
        <v>17</v>
      </c>
      <c r="I9" s="38">
        <v>2400</v>
      </c>
      <c r="J9" s="46"/>
    </row>
    <row r="10" spans="1:10" s="7" customFormat="1" ht="108.75" customHeight="1" x14ac:dyDescent="0.25">
      <c r="A10" s="6"/>
      <c r="B10" s="6"/>
      <c r="C10" s="6"/>
      <c r="D10" s="47" t="s">
        <v>22</v>
      </c>
      <c r="E10" s="44">
        <f>G10-G9</f>
        <v>12000</v>
      </c>
      <c r="F10" s="48" t="s">
        <v>23</v>
      </c>
      <c r="G10" s="49">
        <v>268000</v>
      </c>
      <c r="H10" s="50" t="s">
        <v>19</v>
      </c>
      <c r="I10" s="38"/>
      <c r="J10" s="6"/>
    </row>
    <row r="11" spans="1:10" s="7" customFormat="1" ht="48" customHeight="1" x14ac:dyDescent="0.25">
      <c r="A11" s="6"/>
      <c r="B11" s="6"/>
      <c r="C11" s="6"/>
      <c r="D11" s="41" t="s">
        <v>24</v>
      </c>
      <c r="E11" s="51">
        <f>0.15*G4</f>
        <v>12</v>
      </c>
      <c r="F11" s="35" t="s">
        <v>25</v>
      </c>
      <c r="G11" s="52">
        <v>10800</v>
      </c>
      <c r="H11" s="6">
        <v>900</v>
      </c>
      <c r="I11" s="38"/>
      <c r="J11" s="6"/>
    </row>
    <row r="12" spans="1:10" s="7" customFormat="1" ht="46.5" customHeight="1" x14ac:dyDescent="0.25">
      <c r="A12" s="6"/>
      <c r="B12" s="6"/>
      <c r="C12" s="6"/>
      <c r="D12" s="3"/>
      <c r="E12" s="3"/>
      <c r="F12" s="35" t="s">
        <v>26</v>
      </c>
      <c r="G12" s="53">
        <v>24000</v>
      </c>
      <c r="H12" s="35">
        <v>300</v>
      </c>
      <c r="I12" s="38"/>
      <c r="J12" s="6"/>
    </row>
    <row r="13" spans="1:10" s="7" customFormat="1" ht="34.5" customHeight="1" x14ac:dyDescent="0.25">
      <c r="A13" s="6"/>
      <c r="B13" s="54"/>
      <c r="C13" s="6"/>
      <c r="D13" s="6"/>
      <c r="E13" s="6"/>
      <c r="F13" s="48" t="s">
        <v>27</v>
      </c>
      <c r="G13" s="53">
        <v>12000</v>
      </c>
      <c r="H13" s="55"/>
      <c r="I13" s="38"/>
      <c r="J13" s="6"/>
    </row>
    <row r="14" spans="1:10" s="7" customFormat="1" ht="31.5" customHeight="1" x14ac:dyDescent="0.25">
      <c r="A14" s="6"/>
      <c r="B14" s="6"/>
      <c r="C14" s="6"/>
      <c r="D14" s="6"/>
      <c r="E14" s="6"/>
      <c r="F14" s="48" t="s">
        <v>28</v>
      </c>
      <c r="G14" s="53">
        <v>12000</v>
      </c>
      <c r="H14" s="48"/>
      <c r="I14" s="38"/>
      <c r="J14" s="6"/>
    </row>
    <row r="15" spans="1:10" s="7" customFormat="1" ht="30" customHeight="1" x14ac:dyDescent="0.25">
      <c r="A15" s="6"/>
      <c r="B15" s="6"/>
      <c r="C15" s="6"/>
      <c r="D15" s="6"/>
      <c r="E15" s="6"/>
      <c r="F15" s="48" t="s">
        <v>29</v>
      </c>
      <c r="G15" s="53">
        <v>55000</v>
      </c>
      <c r="H15" s="48" t="s">
        <v>49</v>
      </c>
      <c r="I15" s="38"/>
      <c r="J15" s="6"/>
    </row>
    <row r="16" spans="1:10" s="7" customFormat="1" ht="22.5" x14ac:dyDescent="0.25">
      <c r="A16" s="6"/>
      <c r="B16" s="6"/>
      <c r="C16" s="6"/>
      <c r="D16" s="6"/>
      <c r="E16" s="6"/>
      <c r="F16" s="48" t="s">
        <v>30</v>
      </c>
      <c r="G16" s="53">
        <v>40000</v>
      </c>
      <c r="H16" s="48" t="s">
        <v>48</v>
      </c>
      <c r="I16" s="38"/>
      <c r="J16" s="6"/>
    </row>
    <row r="17" spans="1:10" s="7" customFormat="1" ht="22.5" x14ac:dyDescent="0.25">
      <c r="A17" s="6"/>
      <c r="B17" s="6"/>
      <c r="C17" s="6"/>
      <c r="D17" s="6"/>
      <c r="E17" s="6"/>
      <c r="F17" s="48" t="s">
        <v>31</v>
      </c>
      <c r="G17" s="53">
        <v>18000</v>
      </c>
      <c r="H17" s="56" t="s">
        <v>32</v>
      </c>
      <c r="I17" s="38"/>
      <c r="J17" s="6"/>
    </row>
    <row r="18" spans="1:10" s="7" customFormat="1" ht="22.5" x14ac:dyDescent="0.25">
      <c r="A18" s="6"/>
      <c r="B18" s="6"/>
      <c r="C18" s="6"/>
      <c r="D18" s="6"/>
      <c r="E18" s="6"/>
      <c r="F18" s="48" t="s">
        <v>33</v>
      </c>
      <c r="G18" s="53">
        <v>7200</v>
      </c>
      <c r="H18" s="56" t="s">
        <v>53</v>
      </c>
      <c r="I18" s="38"/>
      <c r="J18" s="6"/>
    </row>
    <row r="19" spans="1:10" s="7" customFormat="1" ht="38.25" customHeight="1" x14ac:dyDescent="0.25">
      <c r="A19" s="6"/>
      <c r="B19" s="6"/>
      <c r="C19" s="6"/>
      <c r="D19" s="6"/>
      <c r="E19" s="6"/>
      <c r="F19" s="48" t="s">
        <v>34</v>
      </c>
      <c r="G19" s="53">
        <v>28000</v>
      </c>
      <c r="H19" s="57" t="s">
        <v>47</v>
      </c>
      <c r="I19" s="38">
        <v>1900</v>
      </c>
      <c r="J19" s="6"/>
    </row>
    <row r="20" spans="1:10" s="7" customFormat="1" ht="22.5" x14ac:dyDescent="0.25">
      <c r="A20" s="6"/>
      <c r="B20" s="6"/>
      <c r="C20" s="6"/>
      <c r="D20" s="6"/>
      <c r="E20" s="6"/>
      <c r="F20" s="48" t="s">
        <v>35</v>
      </c>
      <c r="G20" s="53">
        <v>5000</v>
      </c>
      <c r="H20" s="58">
        <v>0.05</v>
      </c>
      <c r="I20" s="38">
        <v>250</v>
      </c>
      <c r="J20" s="6"/>
    </row>
    <row r="21" spans="1:10" s="7" customFormat="1" ht="51.75" customHeight="1" x14ac:dyDescent="0.25">
      <c r="A21" s="6"/>
      <c r="B21" s="6"/>
      <c r="C21" s="6"/>
      <c r="D21" s="6"/>
      <c r="E21" s="6"/>
      <c r="F21" s="48" t="s">
        <v>36</v>
      </c>
      <c r="G21" s="53">
        <v>35000</v>
      </c>
      <c r="H21" s="59"/>
      <c r="I21" s="38"/>
      <c r="J21" s="6"/>
    </row>
    <row r="22" spans="1:10" s="7" customFormat="1" ht="22.5" x14ac:dyDescent="0.25">
      <c r="A22" s="6"/>
      <c r="B22" s="6"/>
      <c r="C22" s="6"/>
      <c r="D22" s="6"/>
      <c r="E22" s="6"/>
      <c r="F22" s="48" t="s">
        <v>37</v>
      </c>
      <c r="G22" s="53">
        <v>7000</v>
      </c>
      <c r="H22" s="58">
        <v>0.05</v>
      </c>
      <c r="I22" s="38">
        <v>350</v>
      </c>
      <c r="J22" s="6"/>
    </row>
    <row r="23" spans="1:10" s="7" customFormat="1" ht="37.5" x14ac:dyDescent="0.25">
      <c r="A23" s="6"/>
      <c r="B23" s="6"/>
      <c r="C23" s="6"/>
      <c r="D23" s="6"/>
      <c r="E23" s="6"/>
      <c r="F23" s="48" t="s">
        <v>38</v>
      </c>
      <c r="G23" s="53">
        <v>17100</v>
      </c>
      <c r="H23" s="60" t="s">
        <v>39</v>
      </c>
      <c r="I23" s="38">
        <v>3420</v>
      </c>
      <c r="J23" s="6"/>
    </row>
    <row r="24" spans="1:10" s="7" customFormat="1" ht="22.5" x14ac:dyDescent="0.25">
      <c r="A24" s="6"/>
      <c r="B24" s="6"/>
      <c r="C24" s="6"/>
      <c r="D24" s="6"/>
      <c r="E24" s="6"/>
      <c r="F24" s="48" t="s">
        <v>40</v>
      </c>
      <c r="G24" s="53">
        <v>5000</v>
      </c>
      <c r="H24" s="59"/>
      <c r="I24" s="38"/>
      <c r="J24" s="6"/>
    </row>
    <row r="25" spans="1:10" s="7" customFormat="1" ht="34.5" customHeight="1" x14ac:dyDescent="0.25">
      <c r="A25" s="6"/>
      <c r="B25" s="6"/>
      <c r="C25" s="6"/>
      <c r="D25" s="6"/>
      <c r="E25" s="6"/>
      <c r="F25" s="48" t="s">
        <v>41</v>
      </c>
      <c r="G25" s="61">
        <v>3500</v>
      </c>
      <c r="H25" s="62">
        <v>3500</v>
      </c>
      <c r="I25" s="63">
        <v>350</v>
      </c>
      <c r="J25" s="6"/>
    </row>
    <row r="26" spans="1:10" s="7" customFormat="1" ht="70.5" customHeight="1" x14ac:dyDescent="0.25">
      <c r="A26" s="6"/>
      <c r="B26" s="6"/>
      <c r="C26" s="6"/>
      <c r="D26" s="6"/>
      <c r="E26" s="6"/>
      <c r="F26" s="68" t="s">
        <v>42</v>
      </c>
      <c r="G26" s="53">
        <v>15000</v>
      </c>
      <c r="H26" s="48" t="s">
        <v>43</v>
      </c>
      <c r="I26" s="38"/>
      <c r="J26" s="6"/>
    </row>
    <row r="27" spans="1:10" s="7" customFormat="1" ht="22.5" x14ac:dyDescent="0.25">
      <c r="A27" s="6"/>
      <c r="B27" s="6"/>
      <c r="C27" s="6"/>
      <c r="D27" s="6"/>
      <c r="E27" s="6"/>
      <c r="F27" s="69"/>
      <c r="G27" s="53">
        <v>2000</v>
      </c>
      <c r="H27" s="48" t="s">
        <v>44</v>
      </c>
      <c r="I27" s="38"/>
      <c r="J27" s="6"/>
    </row>
    <row r="28" spans="1:10" s="7" customFormat="1" ht="22.5" x14ac:dyDescent="0.25">
      <c r="A28" s="6"/>
      <c r="B28" s="6"/>
      <c r="C28" s="6"/>
      <c r="D28" s="6"/>
      <c r="E28" s="6"/>
      <c r="F28" s="70"/>
      <c r="G28" s="53">
        <v>300</v>
      </c>
      <c r="H28" s="48" t="s">
        <v>45</v>
      </c>
      <c r="I28" s="38"/>
      <c r="J28" s="6"/>
    </row>
    <row r="29" spans="1:10" s="7" customFormat="1" ht="22.5" x14ac:dyDescent="0.25">
      <c r="A29" s="6"/>
      <c r="B29" s="6"/>
      <c r="C29" s="6"/>
      <c r="D29" s="6"/>
      <c r="E29" s="6"/>
      <c r="F29" s="48" t="s">
        <v>46</v>
      </c>
      <c r="G29" s="53">
        <v>40000</v>
      </c>
      <c r="H29" s="64">
        <v>0.1</v>
      </c>
      <c r="I29" s="38">
        <v>10000</v>
      </c>
      <c r="J29" s="6"/>
    </row>
  </sheetData>
  <mergeCells count="5">
    <mergeCell ref="A8:C9"/>
    <mergeCell ref="F26:F28"/>
    <mergeCell ref="G1:H1"/>
    <mergeCell ref="F2:F3"/>
    <mergeCell ref="G2:H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2014-08-04T07:38:28Z</dcterms:created>
  <dcterms:modified xsi:type="dcterms:W3CDTF">2014-08-04T08:35:24Z</dcterms:modified>
</cp:coreProperties>
</file>